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 activeTab="1"/>
  </bookViews>
  <sheets>
    <sheet name="Stávající" sheetId="1" r:id="rId1"/>
    <sheet name="staré+NOVÉ" sheetId="2" r:id="rId2"/>
  </sheets>
  <calcPr calcId="125725"/>
</workbook>
</file>

<file path=xl/calcChain.xml><?xml version="1.0" encoding="utf-8"?>
<calcChain xmlns="http://schemas.openxmlformats.org/spreadsheetml/2006/main">
  <c r="L20" i="2"/>
  <c r="K26"/>
  <c r="L26" s="1"/>
  <c r="K20"/>
  <c r="K14"/>
  <c r="L14" s="1"/>
  <c r="J37"/>
  <c r="E59"/>
  <c r="F58"/>
  <c r="F49"/>
  <c r="F13"/>
  <c r="E30" i="1"/>
  <c r="E15"/>
  <c r="E34" s="1"/>
  <c r="K37" i="2" l="1"/>
</calcChain>
</file>

<file path=xl/sharedStrings.xml><?xml version="1.0" encoding="utf-8"?>
<sst xmlns="http://schemas.openxmlformats.org/spreadsheetml/2006/main" count="183" uniqueCount="112">
  <si>
    <t>Deformetrické základny</t>
  </si>
  <si>
    <t>Jez HRANICE</t>
  </si>
  <si>
    <t>Stávající zařízení TBD</t>
  </si>
  <si>
    <t xml:space="preserve">PRAVÝ BŘEH - Zůstává zachováno pro následné měření </t>
  </si>
  <si>
    <t>NÁZEV</t>
  </si>
  <si>
    <t xml:space="preserve">UMÍSTĚNÍ </t>
  </si>
  <si>
    <t>POČET</t>
  </si>
  <si>
    <t>NIVELACE - Čepové značky</t>
  </si>
  <si>
    <t>Protivodní zavazovací křídlo</t>
  </si>
  <si>
    <t>24, 25</t>
  </si>
  <si>
    <t>26, 27, 28, 29, 30</t>
  </si>
  <si>
    <t>MVE a okolí</t>
  </si>
  <si>
    <t xml:space="preserve">31, 32, 33, 34, 35, </t>
  </si>
  <si>
    <t>36, 37</t>
  </si>
  <si>
    <t>Nad savkou</t>
  </si>
  <si>
    <t>40, 41</t>
  </si>
  <si>
    <t>Povodní zavazovací křídlo</t>
  </si>
  <si>
    <t xml:space="preserve">42, 43, 44, 45, 46, </t>
  </si>
  <si>
    <t>Nivelace, pravý břeh celkem</t>
  </si>
  <si>
    <t>Klinometrické základny</t>
  </si>
  <si>
    <t>Nátokové zdi na MVE</t>
  </si>
  <si>
    <t>K1, K2</t>
  </si>
  <si>
    <t>D1, D2, D3</t>
  </si>
  <si>
    <t>Říční pilíř</t>
  </si>
  <si>
    <t>18, 21, 22, 23</t>
  </si>
  <si>
    <t>LEVÝ BŘEH - Bude odstraněno při stavbě</t>
  </si>
  <si>
    <t>1, 2, 3, 4</t>
  </si>
  <si>
    <t>Strojovna a okolí</t>
  </si>
  <si>
    <t>6, 7, 8, 9, 10, 12</t>
  </si>
  <si>
    <t>13, 14, 15, 16, 17</t>
  </si>
  <si>
    <t>Nivelace, levý břeh celkem</t>
  </si>
  <si>
    <t>Stávající a NOVĚ NAVRŽENÁ zařízení TBD</t>
  </si>
  <si>
    <t xml:space="preserve">PRAVÝ BŘEH </t>
  </si>
  <si>
    <t>Pravá nátoková zeď na MVE</t>
  </si>
  <si>
    <t>Levá nátoková zeď na MVE</t>
  </si>
  <si>
    <t>K3, K4</t>
  </si>
  <si>
    <t>K5, K6</t>
  </si>
  <si>
    <t>Klinometrické základny celkem</t>
  </si>
  <si>
    <t xml:space="preserve">ŘÍČNÍ PILÍŘ - Zůstává zachováno pro následné měření </t>
  </si>
  <si>
    <t xml:space="preserve">PRAVÝ ŘÍČNÍ PILÍŘ </t>
  </si>
  <si>
    <t>Pravý říční pilíř</t>
  </si>
  <si>
    <t>V části proti vodě</t>
  </si>
  <si>
    <t>K7, K8</t>
  </si>
  <si>
    <t>Konvergence - laser</t>
  </si>
  <si>
    <t>Mezi pravým pilířem a pravým břehem</t>
  </si>
  <si>
    <t>DL3</t>
  </si>
  <si>
    <t>MĚŘENÍ</t>
  </si>
  <si>
    <t>Pravý břeh</t>
  </si>
  <si>
    <t>Levý břehový pilíř</t>
  </si>
  <si>
    <t xml:space="preserve">LEVÝ ŘÍČNÍ PILÍŘ </t>
  </si>
  <si>
    <t>Levý říční pilíř</t>
  </si>
  <si>
    <t>Pravý říční pilíř (stávající)</t>
  </si>
  <si>
    <t>19, 20</t>
  </si>
  <si>
    <t>Pravý říční pilíř proti vodě</t>
  </si>
  <si>
    <t>85, 86, 87, 88</t>
  </si>
  <si>
    <t>K9, K10</t>
  </si>
  <si>
    <t>Mezi levým pilířem a pravým pilířem</t>
  </si>
  <si>
    <t>DL2</t>
  </si>
  <si>
    <t>Náklonoměr - auto</t>
  </si>
  <si>
    <t>AN2</t>
  </si>
  <si>
    <t xml:space="preserve">LEVÝ BŘEH </t>
  </si>
  <si>
    <t>Budova MVE (pokud půjde-jinak vedle)</t>
  </si>
  <si>
    <t>Pravý břehový pilíř - MVE a okolí</t>
  </si>
  <si>
    <t>Rybí přechod vstup (dolní část)</t>
  </si>
  <si>
    <t>54, 55, 56, 57, 58, 59</t>
  </si>
  <si>
    <t>Levý břeh</t>
  </si>
  <si>
    <t>NIVELACE CELKEM</t>
  </si>
  <si>
    <t>Vývarový práh</t>
  </si>
  <si>
    <t>VÝVAROVÝ PRÁH</t>
  </si>
  <si>
    <t>Koruna vývarového prahu</t>
  </si>
  <si>
    <t>89, 90, 91, 92, 93, 94</t>
  </si>
  <si>
    <t>Levobřežní zeď</t>
  </si>
  <si>
    <t>42, 43, 44, 45, 46, 47</t>
  </si>
  <si>
    <t>31, 32, 33, 34, 35, 36, 37</t>
  </si>
  <si>
    <t>63, 64, 65, 66, 67, 68, 69, 70,</t>
  </si>
  <si>
    <t xml:space="preserve">71, 72, 73, 74, 75, 76, 77 </t>
  </si>
  <si>
    <t>78, 79, 80, 81, 82, 83, 84</t>
  </si>
  <si>
    <t>Rybí přechod výstup (horní část)</t>
  </si>
  <si>
    <t>K11, K12</t>
  </si>
  <si>
    <t>Mezi levým břehem a levým pilířem</t>
  </si>
  <si>
    <t>DL1</t>
  </si>
  <si>
    <t>AN1</t>
  </si>
  <si>
    <t>Klinometry CELKEM</t>
  </si>
  <si>
    <t>D1v, D2v, D3v</t>
  </si>
  <si>
    <t>D4v</t>
  </si>
  <si>
    <t>D5v</t>
  </si>
  <si>
    <t>D6v</t>
  </si>
  <si>
    <t>D7v, D8v</t>
  </si>
  <si>
    <t>D9v, D10v, D11v, D12v</t>
  </si>
  <si>
    <t xml:space="preserve">D13v, D14v, D15v, D16v, </t>
  </si>
  <si>
    <t>D17v, D18v, D19v, D20v</t>
  </si>
  <si>
    <t>D21v, D22v, D23v</t>
  </si>
  <si>
    <t>Deformety levý břeh-celkem</t>
  </si>
  <si>
    <t>Deformetry CELKEM</t>
  </si>
  <si>
    <t>Náklonoměry-auto</t>
  </si>
  <si>
    <t>Náklonoměry-auto CELKEM</t>
  </si>
  <si>
    <t>Levé pole</t>
  </si>
  <si>
    <t xml:space="preserve">Střední pole </t>
  </si>
  <si>
    <t>Pravé pole</t>
  </si>
  <si>
    <t>Konvergence - laser (délky)</t>
  </si>
  <si>
    <t>Konvergence - laser CELKEM</t>
  </si>
  <si>
    <t>ZAŘÍZENÍ TBD PO VÝSTAVBĚ</t>
  </si>
  <si>
    <t>REKAPITULACE</t>
  </si>
  <si>
    <r>
      <t xml:space="preserve">18, </t>
    </r>
    <r>
      <rPr>
        <sz val="11"/>
        <color rgb="FFFF0000"/>
        <rFont val="Calibri"/>
        <family val="2"/>
        <charset val="238"/>
        <scheme val="minor"/>
      </rPr>
      <t>19, 20</t>
    </r>
    <r>
      <rPr>
        <sz val="11"/>
        <color theme="1"/>
        <rFont val="Calibri"/>
        <family val="2"/>
        <charset val="238"/>
        <scheme val="minor"/>
      </rPr>
      <t>, 21, 22, 23</t>
    </r>
  </si>
  <si>
    <r>
      <t>4+</t>
    </r>
    <r>
      <rPr>
        <sz val="11"/>
        <color rgb="FFFF0000"/>
        <rFont val="Calibri"/>
        <family val="2"/>
        <charset val="238"/>
        <scheme val="minor"/>
      </rPr>
      <t>2</t>
    </r>
  </si>
  <si>
    <t>PŘEDPOKLAD</t>
  </si>
  <si>
    <t>38, 62, 39, 61</t>
  </si>
  <si>
    <t>48, 49, 50, 51, 52, 53, 60</t>
  </si>
  <si>
    <t>95, 96, 97, 98</t>
  </si>
  <si>
    <t>NOVÉ</t>
  </si>
  <si>
    <t>RYBÍ PŘECHOD (nivelace)</t>
  </si>
  <si>
    <t>Rybí přechod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</si>
</sst>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/>
    <xf numFmtId="0" fontId="1" fillId="3" borderId="0" xfId="0" applyFont="1" applyFill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Fill="1"/>
    <xf numFmtId="0" fontId="0" fillId="4" borderId="0" xfId="0" applyFill="1" applyAlignment="1">
      <alignment horizontal="center"/>
    </xf>
    <xf numFmtId="0" fontId="3" fillId="0" borderId="0" xfId="0" applyFont="1" applyAlignment="1">
      <alignment horizontal="left" vertical="center"/>
    </xf>
    <xf numFmtId="0" fontId="0" fillId="3" borderId="0" xfId="0" applyFill="1"/>
    <xf numFmtId="0" fontId="0" fillId="4" borderId="0" xfId="0" applyFill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36"/>
  <sheetViews>
    <sheetView workbookViewId="0">
      <selection activeCell="J19" sqref="J19"/>
    </sheetView>
  </sheetViews>
  <sheetFormatPr defaultRowHeight="15"/>
  <cols>
    <col min="1" max="1" width="9.140625" style="1"/>
    <col min="2" max="2" width="26.5703125" style="1" customWidth="1"/>
    <col min="3" max="3" width="35.7109375" style="1" customWidth="1"/>
    <col min="4" max="4" width="16.140625" style="1" customWidth="1"/>
    <col min="5" max="5" width="9.28515625" style="1" bestFit="1" customWidth="1"/>
    <col min="6" max="6" width="8.85546875" style="1" customWidth="1"/>
    <col min="7" max="7" width="8.140625" style="1" bestFit="1" customWidth="1"/>
    <col min="8" max="8" width="8" style="1" customWidth="1"/>
    <col min="9" max="9" width="7.5703125" style="1" customWidth="1"/>
    <col min="10" max="10" width="8.28515625" style="1" customWidth="1"/>
    <col min="11" max="11" width="9" style="1" customWidth="1"/>
    <col min="12" max="12" width="7.7109375" style="1" customWidth="1"/>
    <col min="13" max="16384" width="9.140625" style="1"/>
  </cols>
  <sheetData>
    <row r="2" spans="2:5" ht="15.75">
      <c r="B2" s="3" t="s">
        <v>1</v>
      </c>
    </row>
    <row r="3" spans="2:5">
      <c r="B3" s="1" t="s">
        <v>2</v>
      </c>
    </row>
    <row r="5" spans="2:5">
      <c r="B5" s="4" t="s">
        <v>3</v>
      </c>
      <c r="C5" s="4"/>
    </row>
    <row r="7" spans="2:5">
      <c r="B7" s="2" t="s">
        <v>46</v>
      </c>
      <c r="C7" s="2" t="s">
        <v>5</v>
      </c>
      <c r="D7" s="2" t="s">
        <v>4</v>
      </c>
      <c r="E7" s="2" t="s">
        <v>6</v>
      </c>
    </row>
    <row r="8" spans="2:5">
      <c r="B8" s="1" t="s">
        <v>7</v>
      </c>
      <c r="C8" s="1" t="s">
        <v>8</v>
      </c>
      <c r="D8" s="1" t="s">
        <v>9</v>
      </c>
      <c r="E8" s="5">
        <v>2</v>
      </c>
    </row>
    <row r="9" spans="2:5">
      <c r="C9" s="1" t="s">
        <v>20</v>
      </c>
      <c r="D9" s="1" t="s">
        <v>10</v>
      </c>
      <c r="E9" s="5">
        <v>5</v>
      </c>
    </row>
    <row r="10" spans="2:5">
      <c r="C10" s="1" t="s">
        <v>11</v>
      </c>
      <c r="D10" s="1" t="s">
        <v>12</v>
      </c>
      <c r="E10" s="5"/>
    </row>
    <row r="11" spans="2:5">
      <c r="D11" s="1" t="s">
        <v>13</v>
      </c>
      <c r="E11" s="5">
        <v>7</v>
      </c>
    </row>
    <row r="12" spans="2:5">
      <c r="C12" s="1" t="s">
        <v>14</v>
      </c>
      <c r="D12" s="1" t="s">
        <v>15</v>
      </c>
      <c r="E12" s="5">
        <v>2</v>
      </c>
    </row>
    <row r="13" spans="2:5">
      <c r="C13" s="1" t="s">
        <v>16</v>
      </c>
      <c r="D13" s="1" t="s">
        <v>17</v>
      </c>
      <c r="E13" s="5"/>
    </row>
    <row r="14" spans="2:5">
      <c r="D14" s="1">
        <v>47</v>
      </c>
      <c r="E14" s="5">
        <v>6</v>
      </c>
    </row>
    <row r="15" spans="2:5">
      <c r="B15" s="4" t="s">
        <v>18</v>
      </c>
      <c r="E15" s="8">
        <f>SUM(E8:E14)</f>
        <v>22</v>
      </c>
    </row>
    <row r="17" spans="2:5">
      <c r="B17" s="4" t="s">
        <v>19</v>
      </c>
      <c r="C17" s="1" t="s">
        <v>20</v>
      </c>
      <c r="D17" s="1" t="s">
        <v>21</v>
      </c>
      <c r="E17" s="8">
        <v>2</v>
      </c>
    </row>
    <row r="18" spans="2:5">
      <c r="E18" s="5"/>
    </row>
    <row r="19" spans="2:5">
      <c r="B19" s="4" t="s">
        <v>0</v>
      </c>
      <c r="C19" s="1" t="s">
        <v>20</v>
      </c>
      <c r="D19" s="1" t="s">
        <v>22</v>
      </c>
      <c r="E19" s="8">
        <v>3</v>
      </c>
    </row>
    <row r="21" spans="2:5">
      <c r="B21" s="4" t="s">
        <v>38</v>
      </c>
      <c r="C21" s="4"/>
    </row>
    <row r="23" spans="2:5">
      <c r="B23" s="1" t="s">
        <v>7</v>
      </c>
      <c r="C23" s="1" t="s">
        <v>23</v>
      </c>
      <c r="D23" s="1" t="s">
        <v>24</v>
      </c>
      <c r="E23" s="8">
        <v>4</v>
      </c>
    </row>
    <row r="25" spans="2:5">
      <c r="B25" s="6" t="s">
        <v>25</v>
      </c>
      <c r="C25" s="6"/>
    </row>
    <row r="27" spans="2:5">
      <c r="B27" s="1" t="s">
        <v>7</v>
      </c>
      <c r="C27" s="1" t="s">
        <v>8</v>
      </c>
      <c r="D27" s="1" t="s">
        <v>26</v>
      </c>
      <c r="E27" s="5">
        <v>4</v>
      </c>
    </row>
    <row r="28" spans="2:5">
      <c r="C28" s="1" t="s">
        <v>27</v>
      </c>
      <c r="D28" s="1" t="s">
        <v>28</v>
      </c>
      <c r="E28" s="5">
        <v>6</v>
      </c>
    </row>
    <row r="29" spans="2:5">
      <c r="C29" s="1" t="s">
        <v>16</v>
      </c>
      <c r="D29" s="1" t="s">
        <v>29</v>
      </c>
      <c r="E29" s="5">
        <v>5</v>
      </c>
    </row>
    <row r="30" spans="2:5">
      <c r="B30" s="6" t="s">
        <v>30</v>
      </c>
      <c r="E30" s="7">
        <f>SUM(E27:E29)</f>
        <v>15</v>
      </c>
    </row>
    <row r="33" spans="2:5">
      <c r="B33" s="2" t="s">
        <v>102</v>
      </c>
    </row>
    <row r="34" spans="2:5">
      <c r="B34" s="1" t="s">
        <v>7</v>
      </c>
      <c r="E34" s="5">
        <f>+E15+E23+E30</f>
        <v>41</v>
      </c>
    </row>
    <row r="35" spans="2:5">
      <c r="B35" s="10" t="s">
        <v>19</v>
      </c>
      <c r="E35" s="5">
        <v>2</v>
      </c>
    </row>
    <row r="36" spans="2:5">
      <c r="B36" s="10" t="s">
        <v>0</v>
      </c>
      <c r="E36" s="5">
        <v>3</v>
      </c>
    </row>
  </sheetData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L60"/>
  <sheetViews>
    <sheetView tabSelected="1" workbookViewId="0">
      <selection activeCell="J12" sqref="J12"/>
    </sheetView>
  </sheetViews>
  <sheetFormatPr defaultRowHeight="15"/>
  <cols>
    <col min="2" max="2" width="29.28515625" customWidth="1"/>
    <col min="3" max="3" width="37.42578125" customWidth="1"/>
    <col min="4" max="4" width="24.5703125" customWidth="1"/>
    <col min="6" max="6" width="9.140625" style="16"/>
    <col min="8" max="8" width="28.28515625" customWidth="1"/>
    <col min="9" max="9" width="19.140625" customWidth="1"/>
    <col min="10" max="10" width="11.42578125" customWidth="1"/>
    <col min="11" max="11" width="11.85546875" bestFit="1" customWidth="1"/>
  </cols>
  <sheetData>
    <row r="2" spans="2:12" ht="15.75">
      <c r="B2" s="3" t="s">
        <v>1</v>
      </c>
      <c r="C2" s="1"/>
      <c r="D2" s="1"/>
      <c r="E2" s="1"/>
      <c r="F2" s="10"/>
      <c r="H2" s="3" t="s">
        <v>1</v>
      </c>
    </row>
    <row r="3" spans="2:12">
      <c r="B3" s="1" t="s">
        <v>31</v>
      </c>
      <c r="C3" s="1"/>
      <c r="D3" s="1"/>
      <c r="E3" s="1"/>
      <c r="F3" s="10"/>
      <c r="H3" s="13" t="s">
        <v>101</v>
      </c>
    </row>
    <row r="4" spans="2:12">
      <c r="B4" s="1"/>
      <c r="C4" s="1"/>
      <c r="D4" s="1"/>
      <c r="E4" s="1"/>
      <c r="F4" s="10"/>
    </row>
    <row r="5" spans="2:12">
      <c r="B5" s="2" t="s">
        <v>46</v>
      </c>
      <c r="C5" s="2" t="s">
        <v>5</v>
      </c>
      <c r="D5" s="2" t="s">
        <v>4</v>
      </c>
      <c r="E5" s="2" t="s">
        <v>6</v>
      </c>
      <c r="F5" s="12"/>
      <c r="H5" s="2" t="s">
        <v>46</v>
      </c>
      <c r="I5" s="2" t="s">
        <v>5</v>
      </c>
      <c r="J5" s="2" t="s">
        <v>6</v>
      </c>
      <c r="L5" s="2" t="s">
        <v>109</v>
      </c>
    </row>
    <row r="6" spans="2:12">
      <c r="B6" s="2"/>
      <c r="C6" s="2"/>
      <c r="D6" s="2"/>
      <c r="E6" s="2"/>
      <c r="F6" s="12"/>
    </row>
    <row r="7" spans="2:12">
      <c r="B7" s="14" t="s">
        <v>32</v>
      </c>
      <c r="C7" s="2"/>
      <c r="D7" s="2"/>
      <c r="E7" s="2"/>
      <c r="F7" s="12"/>
    </row>
    <row r="8" spans="2:12">
      <c r="B8" s="1" t="s">
        <v>7</v>
      </c>
      <c r="C8" s="1" t="s">
        <v>8</v>
      </c>
      <c r="D8" s="1" t="s">
        <v>9</v>
      </c>
      <c r="E8" s="5">
        <v>2</v>
      </c>
      <c r="F8" s="9"/>
      <c r="H8" s="1" t="s">
        <v>7</v>
      </c>
      <c r="I8" s="1" t="s">
        <v>47</v>
      </c>
      <c r="J8">
        <v>22</v>
      </c>
    </row>
    <row r="9" spans="2:12">
      <c r="B9" s="1"/>
      <c r="C9" s="1" t="s">
        <v>20</v>
      </c>
      <c r="D9" s="1" t="s">
        <v>10</v>
      </c>
      <c r="E9" s="5">
        <v>5</v>
      </c>
      <c r="F9" s="9"/>
      <c r="I9" t="s">
        <v>40</v>
      </c>
      <c r="J9">
        <v>6</v>
      </c>
    </row>
    <row r="10" spans="2:12">
      <c r="B10" s="1"/>
      <c r="C10" s="1" t="s">
        <v>62</v>
      </c>
      <c r="D10" s="1" t="s">
        <v>73</v>
      </c>
      <c r="E10" s="5">
        <v>7</v>
      </c>
      <c r="F10" s="9"/>
      <c r="I10" t="s">
        <v>50</v>
      </c>
      <c r="J10">
        <v>4</v>
      </c>
    </row>
    <row r="11" spans="2:12">
      <c r="B11" s="1"/>
      <c r="C11" s="1" t="s">
        <v>14</v>
      </c>
      <c r="D11" s="1" t="s">
        <v>15</v>
      </c>
      <c r="E11" s="5">
        <v>2</v>
      </c>
      <c r="F11" s="9"/>
      <c r="I11" t="s">
        <v>67</v>
      </c>
      <c r="J11">
        <v>6</v>
      </c>
    </row>
    <row r="12" spans="2:12">
      <c r="B12" s="1"/>
      <c r="C12" s="1" t="s">
        <v>16</v>
      </c>
      <c r="D12" s="1" t="s">
        <v>72</v>
      </c>
      <c r="E12" s="5">
        <v>6</v>
      </c>
      <c r="F12" s="9"/>
      <c r="I12" t="s">
        <v>111</v>
      </c>
      <c r="J12">
        <v>28</v>
      </c>
    </row>
    <row r="13" spans="2:12">
      <c r="B13" s="10" t="s">
        <v>18</v>
      </c>
      <c r="C13" s="1"/>
      <c r="D13" s="1"/>
      <c r="F13" s="8">
        <f>SUM(E8:E12)</f>
        <v>22</v>
      </c>
      <c r="I13" t="s">
        <v>65</v>
      </c>
      <c r="J13">
        <v>43</v>
      </c>
    </row>
    <row r="14" spans="2:12">
      <c r="B14" s="10"/>
      <c r="C14" s="1"/>
      <c r="D14" s="1"/>
      <c r="E14" s="1"/>
      <c r="F14" s="10"/>
      <c r="H14" t="s">
        <v>66</v>
      </c>
      <c r="K14" s="15">
        <f>SUM(J8:J13)</f>
        <v>109</v>
      </c>
      <c r="L14">
        <f>+K14-22</f>
        <v>87</v>
      </c>
    </row>
    <row r="15" spans="2:12">
      <c r="B15" s="10" t="s">
        <v>19</v>
      </c>
      <c r="C15" s="1" t="s">
        <v>33</v>
      </c>
      <c r="D15" s="1" t="s">
        <v>21</v>
      </c>
      <c r="E15" s="8">
        <v>2</v>
      </c>
      <c r="F15" s="9"/>
    </row>
    <row r="16" spans="2:12">
      <c r="B16" s="10"/>
      <c r="C16" s="10" t="s">
        <v>34</v>
      </c>
      <c r="D16" s="1" t="s">
        <v>35</v>
      </c>
      <c r="E16" s="11">
        <v>2</v>
      </c>
      <c r="F16" s="9"/>
      <c r="H16" s="10" t="s">
        <v>19</v>
      </c>
      <c r="I16" s="1" t="s">
        <v>47</v>
      </c>
      <c r="J16">
        <v>6</v>
      </c>
    </row>
    <row r="17" spans="2:12">
      <c r="B17" s="10"/>
      <c r="C17" s="10" t="s">
        <v>61</v>
      </c>
      <c r="D17" s="1" t="s">
        <v>36</v>
      </c>
      <c r="E17" s="11">
        <v>2</v>
      </c>
      <c r="F17" s="9"/>
      <c r="I17" t="s">
        <v>40</v>
      </c>
      <c r="J17">
        <v>2</v>
      </c>
    </row>
    <row r="18" spans="2:12">
      <c r="B18" s="10" t="s">
        <v>37</v>
      </c>
      <c r="C18" s="10"/>
      <c r="D18" s="1"/>
      <c r="F18" s="9">
        <v>6</v>
      </c>
      <c r="I18" t="s">
        <v>50</v>
      </c>
      <c r="J18">
        <v>2</v>
      </c>
    </row>
    <row r="19" spans="2:12">
      <c r="B19" s="1"/>
      <c r="C19" s="10"/>
      <c r="D19" s="1"/>
      <c r="E19" s="5"/>
      <c r="F19" s="9"/>
      <c r="I19" t="s">
        <v>65</v>
      </c>
      <c r="J19">
        <v>2</v>
      </c>
    </row>
    <row r="20" spans="2:12">
      <c r="B20" s="10" t="s">
        <v>0</v>
      </c>
      <c r="C20" s="10" t="s">
        <v>20</v>
      </c>
      <c r="D20" s="1" t="s">
        <v>83</v>
      </c>
      <c r="E20" s="8">
        <v>3</v>
      </c>
      <c r="F20" s="9"/>
      <c r="H20" t="s">
        <v>82</v>
      </c>
      <c r="K20" s="15">
        <f>SUM(J16:J19)</f>
        <v>12</v>
      </c>
      <c r="L20">
        <f>+K20-2</f>
        <v>10</v>
      </c>
    </row>
    <row r="21" spans="2:12">
      <c r="B21" s="10"/>
      <c r="C21" s="10" t="s">
        <v>8</v>
      </c>
      <c r="D21" s="1" t="s">
        <v>84</v>
      </c>
      <c r="E21" s="11">
        <v>1</v>
      </c>
      <c r="F21" s="9"/>
    </row>
    <row r="22" spans="2:12">
      <c r="B22" s="10"/>
      <c r="C22" s="10" t="s">
        <v>14</v>
      </c>
      <c r="D22" s="1" t="s">
        <v>85</v>
      </c>
      <c r="E22" s="11">
        <v>1</v>
      </c>
      <c r="F22" s="9"/>
      <c r="H22" s="10" t="s">
        <v>0</v>
      </c>
      <c r="I22" s="1" t="s">
        <v>47</v>
      </c>
      <c r="J22">
        <v>6</v>
      </c>
    </row>
    <row r="23" spans="2:12">
      <c r="B23" s="10"/>
      <c r="C23" s="10" t="s">
        <v>16</v>
      </c>
      <c r="D23" s="1" t="s">
        <v>86</v>
      </c>
      <c r="E23" s="11">
        <v>1</v>
      </c>
      <c r="F23" s="9"/>
      <c r="I23" t="s">
        <v>40</v>
      </c>
      <c r="J23">
        <v>0</v>
      </c>
    </row>
    <row r="24" spans="2:12">
      <c r="B24" s="1"/>
      <c r="C24" s="10"/>
      <c r="D24" s="1"/>
      <c r="E24" s="1"/>
      <c r="F24" s="10"/>
      <c r="I24" t="s">
        <v>50</v>
      </c>
      <c r="J24">
        <v>2</v>
      </c>
    </row>
    <row r="25" spans="2:12">
      <c r="B25" s="14" t="s">
        <v>39</v>
      </c>
      <c r="C25" s="10"/>
      <c r="D25" s="1"/>
      <c r="E25" s="1"/>
      <c r="F25" s="10"/>
      <c r="I25" t="s">
        <v>65</v>
      </c>
      <c r="J25">
        <v>15</v>
      </c>
    </row>
    <row r="26" spans="2:12">
      <c r="B26" s="1" t="s">
        <v>7</v>
      </c>
      <c r="C26" s="10" t="s">
        <v>51</v>
      </c>
      <c r="D26" s="1" t="s">
        <v>103</v>
      </c>
      <c r="E26" s="8" t="s">
        <v>104</v>
      </c>
      <c r="F26" s="9"/>
      <c r="H26" t="s">
        <v>93</v>
      </c>
      <c r="K26" s="15">
        <f>SUM(J22:J25)</f>
        <v>23</v>
      </c>
      <c r="L26">
        <f>+K26-2</f>
        <v>21</v>
      </c>
    </row>
    <row r="27" spans="2:12">
      <c r="B27" s="1"/>
      <c r="C27" s="10" t="s">
        <v>53</v>
      </c>
      <c r="D27" s="1" t="s">
        <v>52</v>
      </c>
      <c r="E27" s="11">
        <v>2</v>
      </c>
      <c r="F27" s="9"/>
    </row>
    <row r="28" spans="2:12">
      <c r="B28" s="10" t="s">
        <v>19</v>
      </c>
      <c r="C28" s="10" t="s">
        <v>41</v>
      </c>
      <c r="D28" s="1" t="s">
        <v>42</v>
      </c>
      <c r="E28" s="11">
        <v>2</v>
      </c>
      <c r="F28" s="9"/>
      <c r="H28" t="s">
        <v>94</v>
      </c>
      <c r="I28" t="s">
        <v>50</v>
      </c>
      <c r="J28">
        <v>1</v>
      </c>
    </row>
    <row r="29" spans="2:12">
      <c r="B29" s="1" t="s">
        <v>43</v>
      </c>
      <c r="C29" s="10" t="s">
        <v>44</v>
      </c>
      <c r="D29" s="1" t="s">
        <v>45</v>
      </c>
      <c r="E29" s="11">
        <v>1</v>
      </c>
      <c r="F29" s="9"/>
      <c r="I29" t="s">
        <v>65</v>
      </c>
      <c r="J29">
        <v>1</v>
      </c>
    </row>
    <row r="30" spans="2:12">
      <c r="B30" s="1"/>
      <c r="C30" s="10"/>
      <c r="D30" s="1"/>
      <c r="E30" s="9"/>
      <c r="F30" s="9"/>
      <c r="H30" t="s">
        <v>95</v>
      </c>
      <c r="K30" s="15">
        <v>2</v>
      </c>
      <c r="L30">
        <v>2</v>
      </c>
    </row>
    <row r="31" spans="2:12">
      <c r="B31" s="14" t="s">
        <v>49</v>
      </c>
      <c r="C31" s="10"/>
      <c r="D31" s="1"/>
      <c r="E31" s="9"/>
      <c r="F31" s="9"/>
    </row>
    <row r="32" spans="2:12">
      <c r="B32" s="1" t="s">
        <v>7</v>
      </c>
      <c r="C32" s="10" t="s">
        <v>50</v>
      </c>
      <c r="D32" s="18" t="s">
        <v>54</v>
      </c>
      <c r="E32" s="11">
        <v>4</v>
      </c>
      <c r="F32" s="9"/>
      <c r="H32" s="1" t="s">
        <v>99</v>
      </c>
      <c r="I32" t="s">
        <v>96</v>
      </c>
      <c r="J32">
        <v>1</v>
      </c>
    </row>
    <row r="33" spans="2:12">
      <c r="B33" s="10" t="s">
        <v>19</v>
      </c>
      <c r="C33" s="10" t="s">
        <v>41</v>
      </c>
      <c r="D33" s="1" t="s">
        <v>55</v>
      </c>
      <c r="E33" s="11">
        <v>2</v>
      </c>
      <c r="F33" s="9"/>
      <c r="I33" t="s">
        <v>97</v>
      </c>
      <c r="J33">
        <v>1</v>
      </c>
    </row>
    <row r="34" spans="2:12">
      <c r="B34" s="1" t="s">
        <v>43</v>
      </c>
      <c r="C34" s="10" t="s">
        <v>56</v>
      </c>
      <c r="D34" s="1" t="s">
        <v>57</v>
      </c>
      <c r="E34" s="11">
        <v>1</v>
      </c>
      <c r="F34" s="9"/>
      <c r="I34" t="s">
        <v>98</v>
      </c>
      <c r="J34">
        <v>1</v>
      </c>
    </row>
    <row r="35" spans="2:12">
      <c r="B35" s="10" t="s">
        <v>0</v>
      </c>
      <c r="C35" s="10" t="s">
        <v>50</v>
      </c>
      <c r="D35" s="1" t="s">
        <v>87</v>
      </c>
      <c r="E35" s="11">
        <v>2</v>
      </c>
      <c r="F35" s="9"/>
      <c r="H35" s="1" t="s">
        <v>100</v>
      </c>
      <c r="K35" s="15">
        <v>3</v>
      </c>
      <c r="L35">
        <v>3</v>
      </c>
    </row>
    <row r="36" spans="2:12">
      <c r="B36" s="1" t="s">
        <v>58</v>
      </c>
      <c r="C36" s="10" t="s">
        <v>50</v>
      </c>
      <c r="D36" s="1" t="s">
        <v>59</v>
      </c>
      <c r="E36" s="11">
        <v>1</v>
      </c>
      <c r="F36" s="9"/>
    </row>
    <row r="37" spans="2:12">
      <c r="J37" s="15">
        <f>+SUM(J8:J35)</f>
        <v>149</v>
      </c>
      <c r="K37">
        <f>SUM(K8:K35)</f>
        <v>149</v>
      </c>
    </row>
    <row r="38" spans="2:12">
      <c r="B38" s="6" t="s">
        <v>68</v>
      </c>
    </row>
    <row r="39" spans="2:12">
      <c r="B39" s="1" t="s">
        <v>7</v>
      </c>
      <c r="C39" s="10" t="s">
        <v>69</v>
      </c>
      <c r="D39" s="1" t="s">
        <v>70</v>
      </c>
      <c r="E39" s="11">
        <v>6</v>
      </c>
      <c r="F39" s="9"/>
    </row>
    <row r="41" spans="2:12">
      <c r="B41" s="14" t="s">
        <v>60</v>
      </c>
    </row>
    <row r="42" spans="2:12">
      <c r="B42" s="1" t="s">
        <v>7</v>
      </c>
      <c r="C42" s="10" t="s">
        <v>48</v>
      </c>
      <c r="D42" s="1" t="s">
        <v>106</v>
      </c>
      <c r="E42" s="11">
        <v>4</v>
      </c>
      <c r="F42" s="9"/>
    </row>
    <row r="43" spans="2:12">
      <c r="C43" s="10" t="s">
        <v>63</v>
      </c>
      <c r="D43" s="1" t="s">
        <v>64</v>
      </c>
      <c r="E43" s="11">
        <v>6</v>
      </c>
      <c r="F43" s="9"/>
    </row>
    <row r="44" spans="2:12">
      <c r="C44" s="10" t="s">
        <v>16</v>
      </c>
      <c r="D44" s="1" t="s">
        <v>107</v>
      </c>
      <c r="E44" s="11">
        <v>7</v>
      </c>
      <c r="F44" s="9"/>
    </row>
    <row r="45" spans="2:12">
      <c r="C45" s="10" t="s">
        <v>71</v>
      </c>
      <c r="D45" s="1" t="s">
        <v>74</v>
      </c>
    </row>
    <row r="46" spans="2:12">
      <c r="D46" s="1" t="s">
        <v>75</v>
      </c>
      <c r="E46" s="11">
        <v>15</v>
      </c>
      <c r="F46" s="9"/>
    </row>
    <row r="47" spans="2:12">
      <c r="C47" s="10" t="s">
        <v>8</v>
      </c>
      <c r="D47" s="1" t="s">
        <v>76</v>
      </c>
      <c r="E47" s="11">
        <v>7</v>
      </c>
      <c r="F47" s="9"/>
    </row>
    <row r="48" spans="2:12">
      <c r="C48" s="10" t="s">
        <v>77</v>
      </c>
      <c r="D48" s="1" t="s">
        <v>108</v>
      </c>
      <c r="E48" s="11">
        <v>4</v>
      </c>
      <c r="F48" s="9"/>
    </row>
    <row r="49" spans="2:6">
      <c r="B49" s="10" t="s">
        <v>30</v>
      </c>
      <c r="F49" s="17">
        <f>SUM(E42:E48)</f>
        <v>43</v>
      </c>
    </row>
    <row r="51" spans="2:6">
      <c r="B51" s="10" t="s">
        <v>19</v>
      </c>
      <c r="C51" s="10" t="s">
        <v>41</v>
      </c>
      <c r="D51" s="1" t="s">
        <v>78</v>
      </c>
      <c r="E51" s="11">
        <v>2</v>
      </c>
      <c r="F51" s="9"/>
    </row>
    <row r="52" spans="2:6">
      <c r="B52" s="1" t="s">
        <v>43</v>
      </c>
      <c r="C52" s="10" t="s">
        <v>79</v>
      </c>
      <c r="D52" s="1" t="s">
        <v>80</v>
      </c>
      <c r="E52" s="11">
        <v>1</v>
      </c>
      <c r="F52" s="9"/>
    </row>
    <row r="53" spans="2:6">
      <c r="B53" s="1" t="s">
        <v>58</v>
      </c>
      <c r="C53" s="10" t="s">
        <v>48</v>
      </c>
      <c r="D53" s="1" t="s">
        <v>81</v>
      </c>
      <c r="E53" s="11">
        <v>1</v>
      </c>
      <c r="F53" s="9"/>
    </row>
    <row r="54" spans="2:6">
      <c r="B54" s="10" t="s">
        <v>0</v>
      </c>
      <c r="C54" s="10" t="s">
        <v>16</v>
      </c>
      <c r="D54" s="1" t="s">
        <v>88</v>
      </c>
      <c r="E54" s="11">
        <v>4</v>
      </c>
      <c r="F54" s="9"/>
    </row>
    <row r="55" spans="2:6">
      <c r="C55" s="10" t="s">
        <v>71</v>
      </c>
      <c r="D55" s="1" t="s">
        <v>89</v>
      </c>
    </row>
    <row r="56" spans="2:6">
      <c r="D56" s="1" t="s">
        <v>90</v>
      </c>
      <c r="E56" s="11">
        <v>8</v>
      </c>
      <c r="F56" s="9"/>
    </row>
    <row r="57" spans="2:6">
      <c r="C57" s="10" t="s">
        <v>8</v>
      </c>
      <c r="D57" s="1" t="s">
        <v>91</v>
      </c>
      <c r="E57" s="11">
        <v>3</v>
      </c>
      <c r="F57" s="9"/>
    </row>
    <row r="58" spans="2:6">
      <c r="B58" t="s">
        <v>92</v>
      </c>
      <c r="F58" s="17">
        <f>SUM(E54:E57)</f>
        <v>15</v>
      </c>
    </row>
    <row r="59" spans="2:6">
      <c r="E59">
        <f>SUM(E8:E57)</f>
        <v>117</v>
      </c>
    </row>
    <row r="60" spans="2:6">
      <c r="B60" s="19" t="s">
        <v>110</v>
      </c>
      <c r="C60" s="20" t="s">
        <v>105</v>
      </c>
      <c r="E60" s="17">
        <v>28</v>
      </c>
      <c r="F60"/>
    </row>
  </sheetData>
  <pageMargins left="0.70866141732283472" right="0.70866141732283472" top="0.78740157480314965" bottom="0.78740157480314965" header="0.31496062992125984" footer="0.31496062992125984"/>
  <pageSetup paperSize="8" scale="1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Stávající</vt:lpstr>
      <vt:lpstr>staré+NOVÉ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brig403</dc:creator>
  <cp:lastModifiedBy>Karel</cp:lastModifiedBy>
  <cp:lastPrinted>2017-06-08T14:48:37Z</cp:lastPrinted>
  <dcterms:created xsi:type="dcterms:W3CDTF">2017-05-18T11:52:37Z</dcterms:created>
  <dcterms:modified xsi:type="dcterms:W3CDTF">2017-08-18T10:49:53Z</dcterms:modified>
</cp:coreProperties>
</file>